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reese\Documents\UFM\UFM 6-23\"/>
    </mc:Choice>
  </mc:AlternateContent>
  <xr:revisionPtr revIDLastSave="0" documentId="8_{99229D09-BB9D-4E18-A986-EE3DE3BF666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a" sheetId="1" r:id="rId1"/>
    <sheet name="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H12" i="1"/>
  <c r="I12" i="1" s="1"/>
  <c r="H13" i="1"/>
  <c r="I13" i="1" s="1"/>
  <c r="H14" i="1"/>
  <c r="I14" i="1" s="1"/>
  <c r="H15" i="1"/>
  <c r="H16" i="1"/>
  <c r="I16" i="1" s="1"/>
  <c r="H17" i="1"/>
  <c r="I17" i="1" s="1"/>
  <c r="H18" i="1"/>
  <c r="I18" i="1" s="1"/>
  <c r="H1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H28" i="1"/>
  <c r="I28" i="1" s="1"/>
  <c r="H29" i="1"/>
  <c r="I29" i="1" s="1"/>
  <c r="H30" i="1"/>
  <c r="I30" i="1" s="1"/>
  <c r="H31" i="1"/>
  <c r="H32" i="1"/>
  <c r="I32" i="1" s="1"/>
  <c r="H33" i="1"/>
  <c r="I33" i="1" s="1"/>
  <c r="H34" i="1"/>
  <c r="I34" i="1" s="1"/>
  <c r="H35" i="1"/>
  <c r="H36" i="1"/>
  <c r="I36" i="1" s="1"/>
  <c r="H37" i="1"/>
  <c r="I37" i="1" s="1"/>
  <c r="H38" i="1"/>
  <c r="I38" i="1" s="1"/>
  <c r="H39" i="1"/>
  <c r="H40" i="1"/>
  <c r="I40" i="1" s="1"/>
  <c r="H41" i="1"/>
  <c r="I41" i="1" s="1"/>
  <c r="H42" i="1"/>
  <c r="I42" i="1" s="1"/>
  <c r="H43" i="1"/>
  <c r="H44" i="1"/>
  <c r="I44" i="1" s="1"/>
  <c r="H45" i="1"/>
  <c r="I45" i="1" s="1"/>
  <c r="H46" i="1"/>
  <c r="I46" i="1" s="1"/>
  <c r="H47" i="1"/>
  <c r="H48" i="1"/>
  <c r="I48" i="1" s="1"/>
  <c r="H49" i="1"/>
  <c r="I49" i="1" s="1"/>
  <c r="H50" i="1"/>
  <c r="I50" i="1" s="1"/>
  <c r="H51" i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H60" i="1"/>
  <c r="I60" i="1" s="1"/>
  <c r="H61" i="1"/>
  <c r="I61" i="1" s="1"/>
  <c r="H62" i="1"/>
  <c r="I62" i="1" s="1"/>
  <c r="H3" i="1"/>
  <c r="E4" i="1"/>
  <c r="F4" i="1" s="1"/>
  <c r="E5" i="1"/>
  <c r="F5" i="1" s="1"/>
  <c r="E6" i="1"/>
  <c r="F6" i="1" s="1"/>
  <c r="E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3" i="1"/>
  <c r="F3" i="1" s="1"/>
  <c r="F55" i="1" l="1"/>
  <c r="F39" i="1"/>
  <c r="F7" i="1"/>
  <c r="I59" i="1"/>
  <c r="I51" i="1"/>
  <c r="I47" i="1"/>
  <c r="I43" i="1"/>
  <c r="I35" i="1"/>
  <c r="I31" i="1"/>
  <c r="I27" i="1"/>
  <c r="I19" i="1"/>
  <c r="I15" i="1"/>
  <c r="I11" i="1"/>
  <c r="I3" i="1"/>
</calcChain>
</file>

<file path=xl/sharedStrings.xml><?xml version="1.0" encoding="utf-8"?>
<sst xmlns="http://schemas.openxmlformats.org/spreadsheetml/2006/main" count="35" uniqueCount="32">
  <si>
    <t>Date</t>
  </si>
  <si>
    <t>Returns</t>
  </si>
  <si>
    <t>Rf %</t>
  </si>
  <si>
    <t>Adj Ret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</si>
  <si>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</si>
  <si>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</si>
  <si>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</si>
  <si>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</si>
  <si>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</si>
  <si>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</si>
  <si>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</si>
  <si>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</si>
  <si>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</si>
  <si>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</si>
  <si>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</si>
  <si>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</si>
  <si>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</si>
  <si>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</si>
  <si>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</si>
  <si>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</si>
  <si>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</si>
  <si>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</si>
  <si>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</si>
  <si>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</si>
  <si>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</si>
  <si>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</si>
  <si>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</si>
  <si>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</si>
  <si>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</si>
  <si>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Rf</t>
  </si>
  <si>
    <t>JPM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</si>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</sst>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rgb="FF232A3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4" fontId="19" fillId="33" borderId="0" xfId="0" applyNumberFormat="1" applyFont="1" applyFill="1" applyAlignment="1">
      <alignment horizontal="right"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3.25" x14ac:dyDescent="0.7"/>
  <cols>
    <col min="1" max="1" width="9.6640625" customWidth="1"/>
    <col min="2" max="3" width="8.08203125" customWidth="1"/>
  </cols>
  <sheetData>
    <row r="1" spans="1:9" s="2" customFormat="1" x14ac:dyDescent="0.7">
      <c r="A1" s="2" t="s">
        <v>0</v>
      </c>
      <c r="B1" s="2" t="s">
        <v>29</v>
      </c>
      <c r="C1" s="2" t="s">
        <v>2</v>
      </c>
      <c r="D1" s="2" t="s">
        <v>30</v>
      </c>
      <c r="E1" s="2" t="s">
        <v>1</v>
      </c>
      <c r="F1" s="2" t="s">
        <v>3</v>
      </c>
      <c r="G1" s="2" t="s">
        <v>31</v>
      </c>
      <c r="H1" s="2" t="s">
        <v>1</v>
      </c>
      <c r="I1" s="2" t="s">
        <v>3</v>
      </c>
    </row>
    <row r="2" spans="1:9" x14ac:dyDescent="0.7">
      <c r="A2" s="1">
        <v>43070</v>
      </c>
      <c r="C2" s="3"/>
      <c r="D2">
        <v>91.832274999999996</v>
      </c>
      <c r="G2" s="5">
        <v>2673.61</v>
      </c>
    </row>
    <row r="3" spans="1:9" x14ac:dyDescent="0.7">
      <c r="A3" s="1">
        <v>43101</v>
      </c>
      <c r="B3">
        <v>0.12</v>
      </c>
      <c r="C3" s="3">
        <f t="shared" ref="C3:C62" si="0">B3/100</f>
        <v>1.1999999999999999E-3</v>
      </c>
      <c r="D3">
        <v>99.328957000000003</v>
      </c>
      <c r="E3" s="3">
        <f>LN(D3/D2)</f>
        <v>7.8473324462230251E-2</v>
      </c>
      <c r="F3" s="3">
        <f>E3-C3</f>
        <v>7.7273324462230245E-2</v>
      </c>
      <c r="G3" s="5">
        <v>2823.81</v>
      </c>
      <c r="H3" s="3">
        <f>LN(G3/G2)</f>
        <v>5.4657417787024952E-2</v>
      </c>
      <c r="I3" s="4">
        <f>H3-C3</f>
        <v>5.3457417787024952E-2</v>
      </c>
    </row>
    <row r="4" spans="1:9" x14ac:dyDescent="0.7">
      <c r="A4" s="1">
        <v>43132</v>
      </c>
      <c r="B4">
        <v>0.11</v>
      </c>
      <c r="C4" s="3">
        <f t="shared" si="0"/>
        <v>1.1000000000000001E-3</v>
      </c>
      <c r="D4">
        <v>99.699637999999993</v>
      </c>
      <c r="E4" s="3">
        <f t="shared" ref="E4:E62" si="1">LN(D4/D3)</f>
        <v>3.7249062487480647E-3</v>
      </c>
      <c r="F4" s="3">
        <f t="shared" ref="F4:F62" si="2">E4-C4</f>
        <v>2.6249062487480644E-3</v>
      </c>
      <c r="G4" s="5">
        <v>2713.83</v>
      </c>
      <c r="H4" s="3">
        <f t="shared" ref="H4:H62" si="3">LN(G4/G3)</f>
        <v>-3.9726115635920697E-2</v>
      </c>
      <c r="I4" s="4">
        <f t="shared" ref="I4:I62" si="4">H4-C4</f>
        <v>-4.0826115635920694E-2</v>
      </c>
    </row>
    <row r="5" spans="1:9" x14ac:dyDescent="0.7">
      <c r="A5" s="1">
        <v>43160</v>
      </c>
      <c r="B5">
        <v>0.11</v>
      </c>
      <c r="C5" s="3">
        <f t="shared" si="0"/>
        <v>1.1000000000000001E-3</v>
      </c>
      <c r="D5">
        <v>94.926131999999996</v>
      </c>
      <c r="E5" s="3">
        <f t="shared" si="1"/>
        <v>-4.9063014817653079E-2</v>
      </c>
      <c r="F5" s="3">
        <f t="shared" si="2"/>
        <v>-5.0163014817653076E-2</v>
      </c>
      <c r="G5" s="5">
        <v>2640.87</v>
      </c>
      <c r="H5" s="3">
        <f t="shared" si="3"/>
        <v>-2.725251295379243E-2</v>
      </c>
      <c r="I5" s="4">
        <f t="shared" si="4"/>
        <v>-2.835251295379243E-2</v>
      </c>
    </row>
    <row r="6" spans="1:9" x14ac:dyDescent="0.7">
      <c r="A6" s="1">
        <v>43191</v>
      </c>
      <c r="B6">
        <v>0.14000000000000001</v>
      </c>
      <c r="C6" s="3">
        <f t="shared" si="0"/>
        <v>1.4000000000000002E-3</v>
      </c>
      <c r="D6">
        <v>93.898955999999998</v>
      </c>
      <c r="E6" s="3">
        <f t="shared" si="1"/>
        <v>-1.0879763309323017E-2</v>
      </c>
      <c r="F6" s="3">
        <f t="shared" si="2"/>
        <v>-1.2279763309323018E-2</v>
      </c>
      <c r="G6" s="5">
        <v>2648.05</v>
      </c>
      <c r="H6" s="3">
        <f t="shared" si="3"/>
        <v>2.7151117471289339E-3</v>
      </c>
      <c r="I6" s="4">
        <f t="shared" si="4"/>
        <v>1.3151117471289337E-3</v>
      </c>
    </row>
    <row r="7" spans="1:9" x14ac:dyDescent="0.7">
      <c r="A7" s="1">
        <v>43221</v>
      </c>
      <c r="B7">
        <v>0.14000000000000001</v>
      </c>
      <c r="C7" s="3">
        <f t="shared" si="0"/>
        <v>1.4000000000000002E-3</v>
      </c>
      <c r="D7">
        <v>92.839500000000001</v>
      </c>
      <c r="E7" s="3">
        <f t="shared" si="1"/>
        <v>-1.1347072159464006E-2</v>
      </c>
      <c r="F7" s="3">
        <f t="shared" si="2"/>
        <v>-1.2747072159464006E-2</v>
      </c>
      <c r="G7" s="5">
        <v>2705.27</v>
      </c>
      <c r="H7" s="3">
        <f t="shared" si="3"/>
        <v>2.1378202402637565E-2</v>
      </c>
      <c r="I7" s="4">
        <f t="shared" si="4"/>
        <v>1.9978202402637563E-2</v>
      </c>
    </row>
    <row r="8" spans="1:9" x14ac:dyDescent="0.7">
      <c r="A8" s="1">
        <v>43252</v>
      </c>
      <c r="B8">
        <v>0.14000000000000001</v>
      </c>
      <c r="C8" s="3">
        <f t="shared" si="0"/>
        <v>1.4000000000000002E-3</v>
      </c>
      <c r="D8">
        <v>90.401611000000003</v>
      </c>
      <c r="E8" s="3">
        <f t="shared" si="1"/>
        <v>-2.6610107746280327E-2</v>
      </c>
      <c r="F8" s="3">
        <f t="shared" si="2"/>
        <v>-2.8010107746280329E-2</v>
      </c>
      <c r="G8" s="5">
        <v>2718.37</v>
      </c>
      <c r="H8" s="3">
        <f t="shared" si="3"/>
        <v>4.8307134968018613E-3</v>
      </c>
      <c r="I8" s="4">
        <f t="shared" si="4"/>
        <v>3.4307134968018611E-3</v>
      </c>
    </row>
    <row r="9" spans="1:9" x14ac:dyDescent="0.7">
      <c r="A9" s="1">
        <v>43282</v>
      </c>
      <c r="B9">
        <v>0.16</v>
      </c>
      <c r="C9" s="3">
        <f t="shared" si="0"/>
        <v>1.6000000000000001E-3</v>
      </c>
      <c r="D9">
        <v>99.728065000000001</v>
      </c>
      <c r="E9" s="3">
        <f t="shared" si="1"/>
        <v>9.818504380330198E-2</v>
      </c>
      <c r="F9" s="3">
        <f t="shared" si="2"/>
        <v>9.6585043803301976E-2</v>
      </c>
      <c r="G9" s="5">
        <v>2816.29</v>
      </c>
      <c r="H9" s="3">
        <f t="shared" si="3"/>
        <v>3.5387979976799259E-2</v>
      </c>
      <c r="I9" s="4">
        <f t="shared" si="4"/>
        <v>3.3787979976799262E-2</v>
      </c>
    </row>
    <row r="10" spans="1:9" x14ac:dyDescent="0.7">
      <c r="A10" s="1">
        <v>43313</v>
      </c>
      <c r="B10">
        <v>0.16</v>
      </c>
      <c r="C10" s="3">
        <f t="shared" si="0"/>
        <v>1.6000000000000001E-3</v>
      </c>
      <c r="D10">
        <v>99.947249999999997</v>
      </c>
      <c r="E10" s="3">
        <f t="shared" si="1"/>
        <v>2.1954149719157828E-3</v>
      </c>
      <c r="F10" s="3">
        <f t="shared" si="2"/>
        <v>5.9541497191578272E-4</v>
      </c>
      <c r="G10" s="5">
        <v>2901.52</v>
      </c>
      <c r="H10" s="3">
        <f t="shared" si="3"/>
        <v>2.9814321663194848E-2</v>
      </c>
      <c r="I10" s="4">
        <f t="shared" si="4"/>
        <v>2.8214321663194847E-2</v>
      </c>
    </row>
    <row r="11" spans="1:9" x14ac:dyDescent="0.7">
      <c r="A11" s="1">
        <v>43344</v>
      </c>
      <c r="B11">
        <v>0.15</v>
      </c>
      <c r="C11" s="3">
        <f t="shared" si="0"/>
        <v>1.5E-3</v>
      </c>
      <c r="D11">
        <v>98.429473999999999</v>
      </c>
      <c r="E11" s="3">
        <f t="shared" si="1"/>
        <v>-1.5302255083396717E-2</v>
      </c>
      <c r="F11" s="3">
        <f t="shared" si="2"/>
        <v>-1.6802255083396719E-2</v>
      </c>
      <c r="G11" s="5">
        <v>2913.98</v>
      </c>
      <c r="H11" s="3">
        <f t="shared" si="3"/>
        <v>4.2851067203219049E-3</v>
      </c>
      <c r="I11" s="4">
        <f t="shared" si="4"/>
        <v>2.7851067203219049E-3</v>
      </c>
    </row>
    <row r="12" spans="1:9" x14ac:dyDescent="0.7">
      <c r="A12" s="1">
        <v>43374</v>
      </c>
      <c r="B12">
        <v>0.19</v>
      </c>
      <c r="C12" s="3">
        <f t="shared" si="0"/>
        <v>1.9E-3</v>
      </c>
      <c r="D12">
        <v>95.097297999999995</v>
      </c>
      <c r="E12" s="3">
        <f t="shared" si="1"/>
        <v>-3.443973477759972E-2</v>
      </c>
      <c r="F12" s="3">
        <f t="shared" si="2"/>
        <v>-3.6339734777599719E-2</v>
      </c>
      <c r="G12" s="5">
        <v>2711.74</v>
      </c>
      <c r="H12" s="3">
        <f t="shared" si="3"/>
        <v>-7.1929349055660202E-2</v>
      </c>
      <c r="I12" s="4">
        <f t="shared" si="4"/>
        <v>-7.3829349055660201E-2</v>
      </c>
    </row>
    <row r="13" spans="1:9" x14ac:dyDescent="0.7">
      <c r="A13" s="1">
        <v>43405</v>
      </c>
      <c r="B13">
        <v>0.18</v>
      </c>
      <c r="C13" s="3">
        <f t="shared" si="0"/>
        <v>1.8E-3</v>
      </c>
      <c r="D13">
        <v>97.669403000000003</v>
      </c>
      <c r="E13" s="3">
        <f t="shared" si="1"/>
        <v>2.6687780071309626E-2</v>
      </c>
      <c r="F13" s="3">
        <f t="shared" si="2"/>
        <v>2.4887780071309627E-2</v>
      </c>
      <c r="G13" s="5">
        <v>2760.17</v>
      </c>
      <c r="H13" s="3">
        <f t="shared" si="3"/>
        <v>1.7701776759294796E-2</v>
      </c>
      <c r="I13" s="4">
        <f t="shared" si="4"/>
        <v>1.5901776759294797E-2</v>
      </c>
    </row>
    <row r="14" spans="1:9" x14ac:dyDescent="0.7">
      <c r="A14" s="1">
        <v>43435</v>
      </c>
      <c r="B14">
        <v>0.2</v>
      </c>
      <c r="C14" s="3">
        <f t="shared" si="0"/>
        <v>2E-3</v>
      </c>
      <c r="D14">
        <v>85.749495999999994</v>
      </c>
      <c r="E14" s="3">
        <f t="shared" si="1"/>
        <v>-0.13015812854357744</v>
      </c>
      <c r="F14" s="3">
        <f t="shared" si="2"/>
        <v>-0.13215812854357745</v>
      </c>
      <c r="G14" s="5">
        <v>2506.85</v>
      </c>
      <c r="H14" s="3">
        <f t="shared" si="3"/>
        <v>-9.6265287118076068E-2</v>
      </c>
      <c r="I14" s="4">
        <f t="shared" si="4"/>
        <v>-9.826528711807607E-2</v>
      </c>
    </row>
    <row r="15" spans="1:9" x14ac:dyDescent="0.7">
      <c r="A15" s="1">
        <v>43466</v>
      </c>
      <c r="B15">
        <v>0.21</v>
      </c>
      <c r="C15" s="3">
        <f t="shared" si="0"/>
        <v>2.0999999999999999E-3</v>
      </c>
      <c r="D15">
        <v>90.914496999999997</v>
      </c>
      <c r="E15" s="3">
        <f t="shared" si="1"/>
        <v>5.8489262937918625E-2</v>
      </c>
      <c r="F15" s="3">
        <f t="shared" si="2"/>
        <v>5.6389262937918627E-2</v>
      </c>
      <c r="G15" s="5">
        <v>2704.1</v>
      </c>
      <c r="H15" s="3">
        <f t="shared" si="3"/>
        <v>7.574215482837561E-2</v>
      </c>
      <c r="I15" s="4">
        <f t="shared" si="4"/>
        <v>7.3642154828375606E-2</v>
      </c>
    </row>
    <row r="16" spans="1:9" x14ac:dyDescent="0.7">
      <c r="A16" s="1">
        <v>43497</v>
      </c>
      <c r="B16">
        <v>0.18</v>
      </c>
      <c r="C16" s="3">
        <f t="shared" si="0"/>
        <v>1.8E-3</v>
      </c>
      <c r="D16">
        <v>92.414337000000003</v>
      </c>
      <c r="E16" s="3">
        <f t="shared" si="1"/>
        <v>1.6362657533195865E-2</v>
      </c>
      <c r="F16" s="3">
        <f t="shared" si="2"/>
        <v>1.4562657533195866E-2</v>
      </c>
      <c r="G16" s="5">
        <v>2784.49</v>
      </c>
      <c r="H16" s="3">
        <f t="shared" si="3"/>
        <v>2.9295592986693514E-2</v>
      </c>
      <c r="I16" s="4">
        <f t="shared" si="4"/>
        <v>2.7495592986693514E-2</v>
      </c>
    </row>
    <row r="17" spans="1:9" x14ac:dyDescent="0.7">
      <c r="A17" s="1">
        <v>43525</v>
      </c>
      <c r="B17">
        <v>0.19</v>
      </c>
      <c r="C17" s="3">
        <f t="shared" si="0"/>
        <v>1.9E-3</v>
      </c>
      <c r="D17">
        <v>89.642646999999997</v>
      </c>
      <c r="E17" s="3">
        <f t="shared" si="1"/>
        <v>-3.0450951224100024E-2</v>
      </c>
      <c r="F17" s="3">
        <f t="shared" si="2"/>
        <v>-3.2350951224100026E-2</v>
      </c>
      <c r="G17" s="5">
        <v>2834.4</v>
      </c>
      <c r="H17" s="3">
        <f t="shared" si="3"/>
        <v>1.7765541837019908E-2</v>
      </c>
      <c r="I17" s="4">
        <f t="shared" si="4"/>
        <v>1.5865541837019909E-2</v>
      </c>
    </row>
    <row r="18" spans="1:9" x14ac:dyDescent="0.7">
      <c r="A18" s="1">
        <v>43556</v>
      </c>
      <c r="B18">
        <v>0.21</v>
      </c>
      <c r="C18" s="3">
        <f t="shared" si="0"/>
        <v>2.0999999999999999E-3</v>
      </c>
      <c r="D18">
        <v>102.76625799999999</v>
      </c>
      <c r="E18" s="3">
        <f t="shared" si="1"/>
        <v>0.13662589184519372</v>
      </c>
      <c r="F18" s="3">
        <f t="shared" si="2"/>
        <v>0.13452589184519373</v>
      </c>
      <c r="G18" s="5">
        <v>2945.83</v>
      </c>
      <c r="H18" s="3">
        <f t="shared" si="3"/>
        <v>3.8560336443090391E-2</v>
      </c>
      <c r="I18" s="4">
        <f t="shared" si="4"/>
        <v>3.6460336443090394E-2</v>
      </c>
    </row>
    <row r="19" spans="1:9" x14ac:dyDescent="0.7">
      <c r="A19" s="1">
        <v>43586</v>
      </c>
      <c r="B19">
        <v>0.21</v>
      </c>
      <c r="C19" s="3">
        <f t="shared" si="0"/>
        <v>2.0999999999999999E-3</v>
      </c>
      <c r="D19">
        <v>94.549187000000003</v>
      </c>
      <c r="E19" s="3">
        <f t="shared" si="1"/>
        <v>-8.3336873127532116E-2</v>
      </c>
      <c r="F19" s="3">
        <f t="shared" si="2"/>
        <v>-8.543687312753212E-2</v>
      </c>
      <c r="G19" s="5">
        <v>2752.06</v>
      </c>
      <c r="H19" s="3">
        <f t="shared" si="3"/>
        <v>-6.8040888853204307E-2</v>
      </c>
      <c r="I19" s="4">
        <f t="shared" si="4"/>
        <v>-7.0140888853204311E-2</v>
      </c>
    </row>
    <row r="20" spans="1:9" x14ac:dyDescent="0.7">
      <c r="A20" s="1">
        <v>43617</v>
      </c>
      <c r="B20">
        <v>0.18</v>
      </c>
      <c r="C20" s="3">
        <f t="shared" si="0"/>
        <v>1.8E-3</v>
      </c>
      <c r="D20">
        <v>99.760300000000001</v>
      </c>
      <c r="E20" s="3">
        <f t="shared" si="1"/>
        <v>5.3650112142148924E-2</v>
      </c>
      <c r="F20" s="3">
        <f t="shared" si="2"/>
        <v>5.1850112142148921E-2</v>
      </c>
      <c r="G20" s="5">
        <v>2941.76</v>
      </c>
      <c r="H20" s="3">
        <f t="shared" si="3"/>
        <v>6.6658319534241436E-2</v>
      </c>
      <c r="I20" s="4">
        <f t="shared" si="4"/>
        <v>6.485831953424144E-2</v>
      </c>
    </row>
    <row r="21" spans="1:9" x14ac:dyDescent="0.7">
      <c r="A21" s="1">
        <v>43647</v>
      </c>
      <c r="B21">
        <v>0.19</v>
      </c>
      <c r="C21" s="3">
        <f t="shared" si="0"/>
        <v>1.9E-3</v>
      </c>
      <c r="D21">
        <v>103.50799600000001</v>
      </c>
      <c r="E21" s="3">
        <f t="shared" si="1"/>
        <v>3.6878557175396211E-2</v>
      </c>
      <c r="F21" s="3">
        <f t="shared" si="2"/>
        <v>3.4978557175396212E-2</v>
      </c>
      <c r="G21" s="5">
        <v>2980.38</v>
      </c>
      <c r="H21" s="3">
        <f t="shared" si="3"/>
        <v>1.3042767473010496E-2</v>
      </c>
      <c r="I21" s="4">
        <f t="shared" si="4"/>
        <v>1.1142767473010495E-2</v>
      </c>
    </row>
    <row r="22" spans="1:9" x14ac:dyDescent="0.7">
      <c r="A22" s="1">
        <v>43678</v>
      </c>
      <c r="B22">
        <v>0.16</v>
      </c>
      <c r="C22" s="3">
        <f t="shared" si="0"/>
        <v>1.6000000000000001E-3</v>
      </c>
      <c r="D22">
        <v>98.723236</v>
      </c>
      <c r="E22" s="3">
        <f t="shared" si="1"/>
        <v>-4.7328526561531865E-2</v>
      </c>
      <c r="F22" s="3">
        <f t="shared" si="2"/>
        <v>-4.8928526561531863E-2</v>
      </c>
      <c r="G22" s="5">
        <v>2926.46</v>
      </c>
      <c r="H22" s="3">
        <f t="shared" si="3"/>
        <v>-1.8257307714875135E-2</v>
      </c>
      <c r="I22" s="4">
        <f t="shared" si="4"/>
        <v>-1.9857307714875136E-2</v>
      </c>
    </row>
    <row r="23" spans="1:9" x14ac:dyDescent="0.7">
      <c r="A23" s="1">
        <v>43709</v>
      </c>
      <c r="B23">
        <v>0.18</v>
      </c>
      <c r="C23" s="3">
        <f t="shared" si="0"/>
        <v>1.8E-3</v>
      </c>
      <c r="D23">
        <v>105.759468</v>
      </c>
      <c r="E23" s="3">
        <f t="shared" si="1"/>
        <v>6.8847006635093091E-2</v>
      </c>
      <c r="F23" s="3">
        <f t="shared" si="2"/>
        <v>6.7047006635093095E-2</v>
      </c>
      <c r="G23" s="5">
        <v>2976.74</v>
      </c>
      <c r="H23" s="3">
        <f t="shared" si="3"/>
        <v>1.7035240523677681E-2</v>
      </c>
      <c r="I23" s="4">
        <f t="shared" si="4"/>
        <v>1.5235240523677682E-2</v>
      </c>
    </row>
    <row r="24" spans="1:9" x14ac:dyDescent="0.7">
      <c r="A24" s="1">
        <v>43739</v>
      </c>
      <c r="B24">
        <v>0.16</v>
      </c>
      <c r="C24" s="3">
        <f t="shared" si="0"/>
        <v>1.6000000000000001E-3</v>
      </c>
      <c r="D24">
        <v>112.256561</v>
      </c>
      <c r="E24" s="3">
        <f t="shared" si="1"/>
        <v>5.9619628969338714E-2</v>
      </c>
      <c r="F24" s="3">
        <f t="shared" si="2"/>
        <v>5.8019628969338717E-2</v>
      </c>
      <c r="G24" s="5">
        <v>3037.56</v>
      </c>
      <c r="H24" s="3">
        <f t="shared" si="3"/>
        <v>2.0225819582931022E-2</v>
      </c>
      <c r="I24" s="4">
        <f t="shared" si="4"/>
        <v>1.8625819582931021E-2</v>
      </c>
    </row>
    <row r="25" spans="1:9" x14ac:dyDescent="0.7">
      <c r="A25" s="1">
        <v>43770</v>
      </c>
      <c r="B25">
        <v>0.12</v>
      </c>
      <c r="C25" s="3">
        <f t="shared" si="0"/>
        <v>1.1999999999999999E-3</v>
      </c>
      <c r="D25">
        <v>119.351654</v>
      </c>
      <c r="E25" s="3">
        <f t="shared" si="1"/>
        <v>6.1287236285600163E-2</v>
      </c>
      <c r="F25" s="3">
        <f t="shared" si="2"/>
        <v>6.0087236285600164E-2</v>
      </c>
      <c r="G25" s="5">
        <v>3140.98</v>
      </c>
      <c r="H25" s="3">
        <f t="shared" si="3"/>
        <v>3.3480291579323126E-2</v>
      </c>
      <c r="I25" s="4">
        <f t="shared" si="4"/>
        <v>3.2280291579323127E-2</v>
      </c>
    </row>
    <row r="26" spans="1:9" x14ac:dyDescent="0.7">
      <c r="A26" s="1">
        <v>43800</v>
      </c>
      <c r="B26">
        <v>0.14000000000000001</v>
      </c>
      <c r="C26" s="3">
        <f t="shared" si="0"/>
        <v>1.4000000000000002E-3</v>
      </c>
      <c r="D26">
        <v>126.272186</v>
      </c>
      <c r="E26" s="3">
        <f t="shared" si="1"/>
        <v>5.6365572321231856E-2</v>
      </c>
      <c r="F26" s="3">
        <f t="shared" si="2"/>
        <v>5.4965572321231858E-2</v>
      </c>
      <c r="G26" s="5">
        <v>3230.78</v>
      </c>
      <c r="H26" s="3">
        <f t="shared" si="3"/>
        <v>2.818874101228944E-2</v>
      </c>
      <c r="I26" s="4">
        <f t="shared" si="4"/>
        <v>2.6788741012289438E-2</v>
      </c>
    </row>
    <row r="27" spans="1:9" x14ac:dyDescent="0.7">
      <c r="A27" s="1">
        <v>43831</v>
      </c>
      <c r="B27">
        <v>0.13</v>
      </c>
      <c r="C27" s="3">
        <f t="shared" si="0"/>
        <v>1.2999999999999999E-3</v>
      </c>
      <c r="D27">
        <v>119.895157</v>
      </c>
      <c r="E27" s="3">
        <f t="shared" si="1"/>
        <v>-5.1822114185346796E-2</v>
      </c>
      <c r="F27" s="3">
        <f t="shared" si="2"/>
        <v>-5.3122114185346798E-2</v>
      </c>
      <c r="G27" s="5">
        <v>3225.52</v>
      </c>
      <c r="H27" s="3">
        <f t="shared" si="3"/>
        <v>-1.6294165896177356E-3</v>
      </c>
      <c r="I27" s="4">
        <f t="shared" si="4"/>
        <v>-2.9294165896177355E-3</v>
      </c>
    </row>
    <row r="28" spans="1:9" x14ac:dyDescent="0.7">
      <c r="A28" s="1">
        <v>43862</v>
      </c>
      <c r="B28">
        <v>0.12</v>
      </c>
      <c r="C28" s="3">
        <f t="shared" si="0"/>
        <v>1.1999999999999999E-3</v>
      </c>
      <c r="D28">
        <v>105.85069300000001</v>
      </c>
      <c r="E28" s="3">
        <f t="shared" si="1"/>
        <v>-0.12458812466444716</v>
      </c>
      <c r="F28" s="3">
        <f t="shared" si="2"/>
        <v>-0.12578812466444717</v>
      </c>
      <c r="G28" s="5">
        <v>2954.22</v>
      </c>
      <c r="H28" s="3">
        <f t="shared" si="3"/>
        <v>-8.7859520936204846E-2</v>
      </c>
      <c r="I28" s="4">
        <f t="shared" si="4"/>
        <v>-8.9059520936204853E-2</v>
      </c>
    </row>
    <row r="29" spans="1:9" x14ac:dyDescent="0.7">
      <c r="A29" s="1">
        <v>43891</v>
      </c>
      <c r="B29">
        <v>0.13</v>
      </c>
      <c r="C29" s="3">
        <f t="shared" si="0"/>
        <v>1.2999999999999999E-3</v>
      </c>
      <c r="D29">
        <v>82.075080999999997</v>
      </c>
      <c r="E29" s="3">
        <f t="shared" si="1"/>
        <v>-0.25439509427052209</v>
      </c>
      <c r="F29" s="3">
        <f t="shared" si="2"/>
        <v>-0.25569509427052212</v>
      </c>
      <c r="G29" s="5">
        <v>2584.59</v>
      </c>
      <c r="H29" s="3">
        <f t="shared" si="3"/>
        <v>-0.13366776859296695</v>
      </c>
      <c r="I29" s="4">
        <f t="shared" si="4"/>
        <v>-0.13496776859296694</v>
      </c>
    </row>
    <row r="30" spans="1:9" x14ac:dyDescent="0.7">
      <c r="A30" s="1">
        <v>43922</v>
      </c>
      <c r="B30">
        <v>0</v>
      </c>
      <c r="C30" s="3">
        <f t="shared" si="0"/>
        <v>0</v>
      </c>
      <c r="D30">
        <v>87.298789999999997</v>
      </c>
      <c r="E30" s="3">
        <f t="shared" si="1"/>
        <v>6.1702152208104703E-2</v>
      </c>
      <c r="F30" s="3">
        <f t="shared" si="2"/>
        <v>6.1702152208104703E-2</v>
      </c>
      <c r="G30" s="5">
        <v>2912.43</v>
      </c>
      <c r="H30" s="3">
        <f t="shared" si="3"/>
        <v>0.11942089623740584</v>
      </c>
      <c r="I30" s="4">
        <f t="shared" si="4"/>
        <v>0.11942089623740584</v>
      </c>
    </row>
    <row r="31" spans="1:9" x14ac:dyDescent="0.7">
      <c r="A31" s="1">
        <v>43952</v>
      </c>
      <c r="B31">
        <v>0.01</v>
      </c>
      <c r="C31" s="3">
        <f t="shared" si="0"/>
        <v>1E-4</v>
      </c>
      <c r="D31">
        <v>89.633667000000003</v>
      </c>
      <c r="E31" s="3">
        <f t="shared" si="1"/>
        <v>2.6394394675730189E-2</v>
      </c>
      <c r="F31" s="3">
        <f t="shared" si="2"/>
        <v>2.6294394675730189E-2</v>
      </c>
      <c r="G31" s="5">
        <v>3044.31</v>
      </c>
      <c r="H31" s="3">
        <f t="shared" si="3"/>
        <v>4.4286490230530599E-2</v>
      </c>
      <c r="I31" s="4">
        <f t="shared" si="4"/>
        <v>4.4186490230530596E-2</v>
      </c>
    </row>
    <row r="32" spans="1:9" x14ac:dyDescent="0.7">
      <c r="A32" s="1">
        <v>43983</v>
      </c>
      <c r="B32">
        <v>0.01</v>
      </c>
      <c r="C32" s="3">
        <f t="shared" si="0"/>
        <v>1E-4</v>
      </c>
      <c r="D32">
        <v>86.640038000000004</v>
      </c>
      <c r="E32" s="3">
        <f t="shared" si="1"/>
        <v>-3.3968955884097679E-2</v>
      </c>
      <c r="F32" s="3">
        <f t="shared" si="2"/>
        <v>-3.4068955884097682E-2</v>
      </c>
      <c r="G32" s="5">
        <v>3100.29</v>
      </c>
      <c r="H32" s="3">
        <f t="shared" si="3"/>
        <v>1.8221381004063585E-2</v>
      </c>
      <c r="I32" s="4">
        <f t="shared" si="4"/>
        <v>1.8121381004063585E-2</v>
      </c>
    </row>
    <row r="33" spans="1:9" x14ac:dyDescent="0.7">
      <c r="A33" s="1">
        <v>44013</v>
      </c>
      <c r="B33">
        <v>0.01</v>
      </c>
      <c r="C33" s="3">
        <f t="shared" si="0"/>
        <v>1E-4</v>
      </c>
      <c r="D33">
        <v>89.016525000000001</v>
      </c>
      <c r="E33" s="3">
        <f t="shared" si="1"/>
        <v>2.7059985365000101E-2</v>
      </c>
      <c r="F33" s="3">
        <f t="shared" si="2"/>
        <v>2.6959985365000102E-2</v>
      </c>
      <c r="G33" s="5">
        <v>3271.12</v>
      </c>
      <c r="H33" s="3">
        <f t="shared" si="3"/>
        <v>5.3636778409248576E-2</v>
      </c>
      <c r="I33" s="4">
        <f t="shared" si="4"/>
        <v>5.3536778409248573E-2</v>
      </c>
    </row>
    <row r="34" spans="1:9" x14ac:dyDescent="0.7">
      <c r="A34" s="1">
        <v>44044</v>
      </c>
      <c r="B34">
        <v>0.01</v>
      </c>
      <c r="C34" s="3">
        <f t="shared" si="0"/>
        <v>1E-4</v>
      </c>
      <c r="D34">
        <v>93.185767999999996</v>
      </c>
      <c r="E34" s="3">
        <f t="shared" si="1"/>
        <v>4.5772979514332415E-2</v>
      </c>
      <c r="F34" s="3">
        <f t="shared" si="2"/>
        <v>4.5672979514332412E-2</v>
      </c>
      <c r="G34" s="5">
        <v>3500.31</v>
      </c>
      <c r="H34" s="3">
        <f t="shared" si="3"/>
        <v>6.7719102089653677E-2</v>
      </c>
      <c r="I34" s="4">
        <f t="shared" si="4"/>
        <v>6.7619102089653674E-2</v>
      </c>
    </row>
    <row r="35" spans="1:9" x14ac:dyDescent="0.7">
      <c r="A35" s="1">
        <v>44075</v>
      </c>
      <c r="B35">
        <v>0.01</v>
      </c>
      <c r="C35" s="3">
        <f t="shared" si="0"/>
        <v>1E-4</v>
      </c>
      <c r="D35">
        <v>89.539810000000003</v>
      </c>
      <c r="E35" s="3">
        <f t="shared" si="1"/>
        <v>-3.9911675314561808E-2</v>
      </c>
      <c r="F35" s="3">
        <f t="shared" si="2"/>
        <v>-4.0011675314561811E-2</v>
      </c>
      <c r="G35" s="5">
        <v>3363</v>
      </c>
      <c r="H35" s="3">
        <f t="shared" si="3"/>
        <v>-4.0018103243589488E-2</v>
      </c>
      <c r="I35" s="4">
        <f t="shared" si="4"/>
        <v>-4.0118103243589491E-2</v>
      </c>
    </row>
    <row r="36" spans="1:9" x14ac:dyDescent="0.7">
      <c r="A36" s="1">
        <v>44105</v>
      </c>
      <c r="B36">
        <v>0.01</v>
      </c>
      <c r="C36" s="3">
        <f t="shared" si="0"/>
        <v>1E-4</v>
      </c>
      <c r="D36">
        <v>91.186072999999993</v>
      </c>
      <c r="E36" s="3">
        <f t="shared" si="1"/>
        <v>1.8218846231946875E-2</v>
      </c>
      <c r="F36" s="3">
        <f t="shared" si="2"/>
        <v>1.8118846231946876E-2</v>
      </c>
      <c r="G36" s="5">
        <v>3269.96</v>
      </c>
      <c r="H36" s="3">
        <f t="shared" si="3"/>
        <v>-2.8055680339689231E-2</v>
      </c>
      <c r="I36" s="4">
        <f t="shared" si="4"/>
        <v>-2.8155680339689231E-2</v>
      </c>
    </row>
    <row r="37" spans="1:9" x14ac:dyDescent="0.7">
      <c r="A37" s="1">
        <v>44136</v>
      </c>
      <c r="B37">
        <v>0.01</v>
      </c>
      <c r="C37" s="3">
        <f t="shared" si="0"/>
        <v>1E-4</v>
      </c>
      <c r="D37">
        <v>110.656448</v>
      </c>
      <c r="E37" s="3">
        <f t="shared" si="1"/>
        <v>0.19352816154977809</v>
      </c>
      <c r="F37" s="3">
        <f t="shared" si="2"/>
        <v>0.1934281615497781</v>
      </c>
      <c r="G37" s="5">
        <v>3621.63</v>
      </c>
      <c r="H37" s="3">
        <f t="shared" si="3"/>
        <v>0.10214644831840361</v>
      </c>
      <c r="I37" s="4">
        <f t="shared" si="4"/>
        <v>0.10204644831840361</v>
      </c>
    </row>
    <row r="38" spans="1:9" x14ac:dyDescent="0.7">
      <c r="A38" s="1">
        <v>44166</v>
      </c>
      <c r="B38">
        <v>0.01</v>
      </c>
      <c r="C38" s="3">
        <f t="shared" si="0"/>
        <v>1E-4</v>
      </c>
      <c r="D38">
        <v>119.283295</v>
      </c>
      <c r="E38" s="3">
        <f t="shared" si="1"/>
        <v>7.5070955517119578E-2</v>
      </c>
      <c r="F38" s="3">
        <f t="shared" si="2"/>
        <v>7.4970955517119575E-2</v>
      </c>
      <c r="G38" s="5">
        <v>3756.07</v>
      </c>
      <c r="H38" s="3">
        <f t="shared" si="3"/>
        <v>3.6448997283216107E-2</v>
      </c>
      <c r="I38" s="4">
        <f t="shared" si="4"/>
        <v>3.6348997283216104E-2</v>
      </c>
    </row>
    <row r="39" spans="1:9" x14ac:dyDescent="0.7">
      <c r="A39" s="1">
        <v>44197</v>
      </c>
      <c r="B39">
        <v>0.01</v>
      </c>
      <c r="C39" s="3">
        <f t="shared" si="0"/>
        <v>1E-4</v>
      </c>
      <c r="D39">
        <v>120.78524</v>
      </c>
      <c r="E39" s="3">
        <f t="shared" si="1"/>
        <v>1.25127984522579E-2</v>
      </c>
      <c r="F39" s="3">
        <f t="shared" si="2"/>
        <v>1.24127984522579E-2</v>
      </c>
      <c r="G39" s="5">
        <v>3714.24</v>
      </c>
      <c r="H39" s="3">
        <f t="shared" si="3"/>
        <v>-1.1199116821942242E-2</v>
      </c>
      <c r="I39" s="4">
        <f t="shared" si="4"/>
        <v>-1.1299116821942241E-2</v>
      </c>
    </row>
    <row r="40" spans="1:9" x14ac:dyDescent="0.7">
      <c r="A40" s="1">
        <v>44228</v>
      </c>
      <c r="B40">
        <v>0</v>
      </c>
      <c r="C40" s="3">
        <f t="shared" si="0"/>
        <v>0</v>
      </c>
      <c r="D40">
        <v>139.14651499999999</v>
      </c>
      <c r="E40" s="3">
        <f t="shared" si="1"/>
        <v>0.14151335013770869</v>
      </c>
      <c r="F40" s="3">
        <f t="shared" si="2"/>
        <v>0.14151335013770869</v>
      </c>
      <c r="G40" s="5">
        <v>3811.15</v>
      </c>
      <c r="H40" s="3">
        <f t="shared" si="3"/>
        <v>2.5756899667125591E-2</v>
      </c>
      <c r="I40" s="4">
        <f t="shared" si="4"/>
        <v>2.5756899667125591E-2</v>
      </c>
    </row>
    <row r="41" spans="1:9" x14ac:dyDescent="0.7">
      <c r="A41" s="1">
        <v>44256</v>
      </c>
      <c r="B41">
        <v>0</v>
      </c>
      <c r="C41" s="3">
        <f t="shared" si="0"/>
        <v>0</v>
      </c>
      <c r="D41">
        <v>143.93064899999999</v>
      </c>
      <c r="E41" s="3">
        <f t="shared" si="1"/>
        <v>3.3804136658087014E-2</v>
      </c>
      <c r="F41" s="3">
        <f t="shared" si="2"/>
        <v>3.3804136658087014E-2</v>
      </c>
      <c r="G41" s="5">
        <v>3972.89</v>
      </c>
      <c r="H41" s="3">
        <f t="shared" si="3"/>
        <v>4.1562808697442971E-2</v>
      </c>
      <c r="I41" s="4">
        <f t="shared" si="4"/>
        <v>4.1562808697442971E-2</v>
      </c>
    </row>
    <row r="42" spans="1:9" x14ac:dyDescent="0.7">
      <c r="A42" s="1">
        <v>44287</v>
      </c>
      <c r="B42">
        <v>0</v>
      </c>
      <c r="C42" s="3">
        <f t="shared" si="0"/>
        <v>0</v>
      </c>
      <c r="D42">
        <v>145.42449999999999</v>
      </c>
      <c r="E42" s="3">
        <f t="shared" si="1"/>
        <v>1.0325472191731581E-2</v>
      </c>
      <c r="F42" s="3">
        <f t="shared" si="2"/>
        <v>1.0325472191731581E-2</v>
      </c>
      <c r="G42" s="5">
        <v>4181.17</v>
      </c>
      <c r="H42" s="3">
        <f t="shared" si="3"/>
        <v>5.1097322114293922E-2</v>
      </c>
      <c r="I42" s="4">
        <f t="shared" si="4"/>
        <v>5.1097322114293922E-2</v>
      </c>
    </row>
    <row r="43" spans="1:9" x14ac:dyDescent="0.7">
      <c r="A43" s="1">
        <v>44317</v>
      </c>
      <c r="B43">
        <v>0</v>
      </c>
      <c r="C43" s="3">
        <f t="shared" si="0"/>
        <v>0</v>
      </c>
      <c r="D43">
        <v>156.20045500000001</v>
      </c>
      <c r="E43" s="3">
        <f t="shared" si="1"/>
        <v>7.148309874095081E-2</v>
      </c>
      <c r="F43" s="3">
        <f t="shared" si="2"/>
        <v>7.148309874095081E-2</v>
      </c>
      <c r="G43" s="5">
        <v>4204.1099999999997</v>
      </c>
      <c r="H43" s="3">
        <f t="shared" si="3"/>
        <v>5.4715065520221503E-3</v>
      </c>
      <c r="I43" s="4">
        <f t="shared" si="4"/>
        <v>5.4715065520221503E-3</v>
      </c>
    </row>
    <row r="44" spans="1:9" x14ac:dyDescent="0.7">
      <c r="A44" s="1">
        <v>44348</v>
      </c>
      <c r="B44">
        <v>0</v>
      </c>
      <c r="C44" s="3">
        <f t="shared" si="0"/>
        <v>0</v>
      </c>
      <c r="D44">
        <v>147.926331</v>
      </c>
      <c r="E44" s="3">
        <f t="shared" si="1"/>
        <v>-5.4425764008262816E-2</v>
      </c>
      <c r="F44" s="3">
        <f t="shared" si="2"/>
        <v>-5.4425764008262816E-2</v>
      </c>
      <c r="G44" s="5">
        <v>4297.5</v>
      </c>
      <c r="H44" s="3">
        <f t="shared" si="3"/>
        <v>2.1970840045862021E-2</v>
      </c>
      <c r="I44" s="4">
        <f t="shared" si="4"/>
        <v>2.1970840045862021E-2</v>
      </c>
    </row>
    <row r="45" spans="1:9" x14ac:dyDescent="0.7">
      <c r="A45" s="1">
        <v>44378</v>
      </c>
      <c r="B45">
        <v>0</v>
      </c>
      <c r="C45" s="3">
        <f t="shared" si="0"/>
        <v>0</v>
      </c>
      <c r="D45">
        <v>144.35037199999999</v>
      </c>
      <c r="E45" s="3">
        <f t="shared" si="1"/>
        <v>-2.447090314997263E-2</v>
      </c>
      <c r="F45" s="3">
        <f t="shared" si="2"/>
        <v>-2.447090314997263E-2</v>
      </c>
      <c r="G45" s="5">
        <v>4395.26</v>
      </c>
      <c r="H45" s="3">
        <f t="shared" si="3"/>
        <v>2.249322924674322E-2</v>
      </c>
      <c r="I45" s="4">
        <f t="shared" si="4"/>
        <v>2.249322924674322E-2</v>
      </c>
    </row>
    <row r="46" spans="1:9" x14ac:dyDescent="0.7">
      <c r="A46" s="1">
        <v>44409</v>
      </c>
      <c r="B46">
        <v>0</v>
      </c>
      <c r="C46" s="3">
        <f t="shared" si="0"/>
        <v>0</v>
      </c>
      <c r="D46">
        <v>152.99707000000001</v>
      </c>
      <c r="E46" s="3">
        <f t="shared" si="1"/>
        <v>5.8175287707022454E-2</v>
      </c>
      <c r="F46" s="3">
        <f t="shared" si="2"/>
        <v>5.8175287707022454E-2</v>
      </c>
      <c r="G46" s="5">
        <v>4522.68</v>
      </c>
      <c r="H46" s="3">
        <f t="shared" si="3"/>
        <v>2.857805096868915E-2</v>
      </c>
      <c r="I46" s="4">
        <f t="shared" si="4"/>
        <v>2.857805096868915E-2</v>
      </c>
    </row>
    <row r="47" spans="1:9" x14ac:dyDescent="0.7">
      <c r="A47" s="1">
        <v>44440</v>
      </c>
      <c r="B47">
        <v>0</v>
      </c>
      <c r="C47" s="3">
        <f t="shared" si="0"/>
        <v>0</v>
      </c>
      <c r="D47">
        <v>156.57449299999999</v>
      </c>
      <c r="E47" s="3">
        <f t="shared" si="1"/>
        <v>2.3113119459140588E-2</v>
      </c>
      <c r="F47" s="3">
        <f t="shared" si="2"/>
        <v>2.3113119459140588E-2</v>
      </c>
      <c r="G47" s="5">
        <v>4307.54</v>
      </c>
      <c r="H47" s="3">
        <f t="shared" si="3"/>
        <v>-4.8737762984622721E-2</v>
      </c>
      <c r="I47" s="4">
        <f t="shared" si="4"/>
        <v>-4.8737762984622721E-2</v>
      </c>
    </row>
    <row r="48" spans="1:9" x14ac:dyDescent="0.7">
      <c r="A48" s="1">
        <v>44470</v>
      </c>
      <c r="B48">
        <v>0</v>
      </c>
      <c r="C48" s="3">
        <f t="shared" si="0"/>
        <v>0</v>
      </c>
      <c r="D48">
        <v>162.504974</v>
      </c>
      <c r="E48" s="3">
        <f t="shared" si="1"/>
        <v>3.7176720190699807E-2</v>
      </c>
      <c r="F48" s="3">
        <f t="shared" si="2"/>
        <v>3.7176720190699807E-2</v>
      </c>
      <c r="G48" s="5">
        <v>4605.38</v>
      </c>
      <c r="H48" s="3">
        <f t="shared" si="3"/>
        <v>6.6858209798173654E-2</v>
      </c>
      <c r="I48" s="4">
        <f t="shared" si="4"/>
        <v>6.6858209798173654E-2</v>
      </c>
    </row>
    <row r="49" spans="1:9" x14ac:dyDescent="0.7">
      <c r="A49" s="1">
        <v>44501</v>
      </c>
      <c r="B49">
        <v>0</v>
      </c>
      <c r="C49" s="3">
        <f t="shared" si="0"/>
        <v>0</v>
      </c>
      <c r="D49">
        <v>152.841263</v>
      </c>
      <c r="E49" s="3">
        <f t="shared" si="1"/>
        <v>-6.1308724443977232E-2</v>
      </c>
      <c r="F49" s="3">
        <f t="shared" si="2"/>
        <v>-6.1308724443977232E-2</v>
      </c>
      <c r="G49" s="5">
        <v>4567</v>
      </c>
      <c r="H49" s="3">
        <f t="shared" si="3"/>
        <v>-8.3686511009886007E-3</v>
      </c>
      <c r="I49" s="4">
        <f t="shared" si="4"/>
        <v>-8.3686511009886007E-3</v>
      </c>
    </row>
    <row r="50" spans="1:9" x14ac:dyDescent="0.7">
      <c r="A50" s="1">
        <v>44531</v>
      </c>
      <c r="B50">
        <v>0.01</v>
      </c>
      <c r="C50" s="3">
        <f t="shared" si="0"/>
        <v>1E-4</v>
      </c>
      <c r="D50">
        <v>152.37934899999999</v>
      </c>
      <c r="E50" s="3">
        <f t="shared" si="1"/>
        <v>-3.0267572665949997E-3</v>
      </c>
      <c r="F50" s="3">
        <f t="shared" si="2"/>
        <v>-3.1267572665949995E-3</v>
      </c>
      <c r="G50" s="5">
        <v>4766.18</v>
      </c>
      <c r="H50" s="3">
        <f t="shared" si="3"/>
        <v>4.2688611280446646E-2</v>
      </c>
      <c r="I50" s="4">
        <f t="shared" si="4"/>
        <v>4.2588611280446644E-2</v>
      </c>
    </row>
    <row r="51" spans="1:9" x14ac:dyDescent="0.7">
      <c r="A51" s="1">
        <v>44562</v>
      </c>
      <c r="B51">
        <v>0</v>
      </c>
      <c r="C51" s="3">
        <f t="shared" si="0"/>
        <v>0</v>
      </c>
      <c r="D51">
        <v>142.99697900000001</v>
      </c>
      <c r="E51" s="3">
        <f t="shared" si="1"/>
        <v>-6.354962465890919E-2</v>
      </c>
      <c r="F51" s="3">
        <f t="shared" si="2"/>
        <v>-6.354962465890919E-2</v>
      </c>
      <c r="G51" s="5">
        <v>4515.55</v>
      </c>
      <c r="H51" s="3">
        <f t="shared" si="3"/>
        <v>-5.401814986501885E-2</v>
      </c>
      <c r="I51" s="4">
        <f t="shared" si="4"/>
        <v>-5.401814986501885E-2</v>
      </c>
    </row>
    <row r="52" spans="1:9" x14ac:dyDescent="0.7">
      <c r="A52" s="1">
        <v>44593</v>
      </c>
      <c r="B52">
        <v>0</v>
      </c>
      <c r="C52" s="3">
        <f t="shared" si="0"/>
        <v>0</v>
      </c>
      <c r="D52">
        <v>137.27130099999999</v>
      </c>
      <c r="E52" s="3">
        <f t="shared" si="1"/>
        <v>-4.0864237272229945E-2</v>
      </c>
      <c r="F52" s="3">
        <f t="shared" si="2"/>
        <v>-4.0864237272229945E-2</v>
      </c>
      <c r="G52" s="5">
        <v>4373.9399999999996</v>
      </c>
      <c r="H52" s="3">
        <f t="shared" si="3"/>
        <v>-3.1862790878923103E-2</v>
      </c>
      <c r="I52" s="4">
        <f t="shared" si="4"/>
        <v>-3.1862790878923103E-2</v>
      </c>
    </row>
    <row r="53" spans="1:9" x14ac:dyDescent="0.7">
      <c r="A53" s="1">
        <v>44621</v>
      </c>
      <c r="B53">
        <v>0.01</v>
      </c>
      <c r="C53" s="3">
        <f t="shared" si="0"/>
        <v>1E-4</v>
      </c>
      <c r="D53">
        <v>131.96632399999999</v>
      </c>
      <c r="E53" s="3">
        <f t="shared" si="1"/>
        <v>-3.9412498065100145E-2</v>
      </c>
      <c r="F53" s="3">
        <f t="shared" si="2"/>
        <v>-3.9512498065100148E-2</v>
      </c>
      <c r="G53" s="5">
        <v>4530.41</v>
      </c>
      <c r="H53" s="3">
        <f t="shared" si="3"/>
        <v>3.5148238386268404E-2</v>
      </c>
      <c r="I53" s="4">
        <f t="shared" si="4"/>
        <v>3.5048238386268402E-2</v>
      </c>
    </row>
    <row r="54" spans="1:9" x14ac:dyDescent="0.7">
      <c r="A54" s="1">
        <v>44652</v>
      </c>
      <c r="B54">
        <v>0.01</v>
      </c>
      <c r="C54" s="3">
        <f t="shared" si="0"/>
        <v>1E-4</v>
      </c>
      <c r="D54">
        <v>115.54795799999999</v>
      </c>
      <c r="E54" s="3">
        <f t="shared" si="1"/>
        <v>-0.13286110426452077</v>
      </c>
      <c r="F54" s="3">
        <f t="shared" si="2"/>
        <v>-0.13296110426452076</v>
      </c>
      <c r="G54" s="5">
        <v>4131.93</v>
      </c>
      <c r="H54" s="3">
        <f t="shared" si="3"/>
        <v>-9.2067832960435178E-2</v>
      </c>
      <c r="I54" s="4">
        <f t="shared" si="4"/>
        <v>-9.2167832960435181E-2</v>
      </c>
    </row>
    <row r="55" spans="1:9" x14ac:dyDescent="0.7">
      <c r="A55" s="1">
        <v>44682</v>
      </c>
      <c r="B55">
        <v>0.03</v>
      </c>
      <c r="C55" s="3">
        <f t="shared" si="0"/>
        <v>2.9999999999999997E-4</v>
      </c>
      <c r="D55">
        <v>128.95574999999999</v>
      </c>
      <c r="E55" s="3">
        <f t="shared" si="1"/>
        <v>0.1097836576991475</v>
      </c>
      <c r="F55" s="3">
        <f t="shared" si="2"/>
        <v>0.1094836576991475</v>
      </c>
      <c r="G55" s="5">
        <v>4132.1499999999996</v>
      </c>
      <c r="H55" s="3">
        <f t="shared" si="3"/>
        <v>5.3242466203463356E-5</v>
      </c>
      <c r="I55" s="4">
        <f t="shared" si="4"/>
        <v>-2.467575337965366E-4</v>
      </c>
    </row>
    <row r="56" spans="1:9" x14ac:dyDescent="0.7">
      <c r="A56" s="1">
        <v>44713</v>
      </c>
      <c r="B56">
        <v>0.06</v>
      </c>
      <c r="C56" s="3">
        <f t="shared" si="0"/>
        <v>5.9999999999999995E-4</v>
      </c>
      <c r="D56">
        <v>109.821594</v>
      </c>
      <c r="E56" s="3">
        <f t="shared" si="1"/>
        <v>-0.1606121458541804</v>
      </c>
      <c r="F56" s="3">
        <f t="shared" si="2"/>
        <v>-0.16121214585418039</v>
      </c>
      <c r="G56" s="5">
        <v>3785.38</v>
      </c>
      <c r="H56" s="3">
        <f t="shared" si="3"/>
        <v>-8.7651574480173397E-2</v>
      </c>
      <c r="I56" s="4">
        <f t="shared" si="4"/>
        <v>-8.82515744801734E-2</v>
      </c>
    </row>
    <row r="57" spans="1:9" x14ac:dyDescent="0.7">
      <c r="A57" s="1">
        <v>44743</v>
      </c>
      <c r="B57">
        <v>0.08</v>
      </c>
      <c r="C57" s="3">
        <f t="shared" si="0"/>
        <v>8.0000000000000004E-4</v>
      </c>
      <c r="D57">
        <v>112.503502</v>
      </c>
      <c r="E57" s="3">
        <f t="shared" si="1"/>
        <v>2.412717364312671E-2</v>
      </c>
      <c r="F57" s="3">
        <f t="shared" si="2"/>
        <v>2.3327173643126711E-2</v>
      </c>
      <c r="G57" s="5">
        <v>4130.29</v>
      </c>
      <c r="H57" s="3">
        <f t="shared" si="3"/>
        <v>8.7201344274224588E-2</v>
      </c>
      <c r="I57" s="4">
        <f t="shared" si="4"/>
        <v>8.6401344274224592E-2</v>
      </c>
    </row>
    <row r="58" spans="1:9" x14ac:dyDescent="0.7">
      <c r="A58" s="1">
        <v>44774</v>
      </c>
      <c r="B58">
        <v>0.19</v>
      </c>
      <c r="C58" s="3">
        <f t="shared" si="0"/>
        <v>1.9E-3</v>
      </c>
      <c r="D58">
        <v>111.894966</v>
      </c>
      <c r="E58" s="3">
        <f t="shared" si="1"/>
        <v>-5.423722338091872E-3</v>
      </c>
      <c r="F58" s="3">
        <f t="shared" si="2"/>
        <v>-7.3237223380918717E-3</v>
      </c>
      <c r="G58" s="5">
        <v>3955</v>
      </c>
      <c r="H58" s="3">
        <f t="shared" si="3"/>
        <v>-4.3367021205837172E-2</v>
      </c>
      <c r="I58" s="4">
        <f t="shared" si="4"/>
        <v>-4.5267021205837171E-2</v>
      </c>
    </row>
    <row r="59" spans="1:9" x14ac:dyDescent="0.7">
      <c r="A59" s="1">
        <v>44805</v>
      </c>
      <c r="B59">
        <v>0.19</v>
      </c>
      <c r="C59" s="3">
        <f t="shared" si="0"/>
        <v>1.9E-3</v>
      </c>
      <c r="D59">
        <v>102.813889</v>
      </c>
      <c r="E59" s="3">
        <f t="shared" si="1"/>
        <v>-8.4640176811951448E-2</v>
      </c>
      <c r="F59" s="3">
        <f t="shared" si="2"/>
        <v>-8.6540176811951447E-2</v>
      </c>
      <c r="G59" s="5">
        <v>3585.62</v>
      </c>
      <c r="H59" s="3">
        <f t="shared" si="3"/>
        <v>-9.8049199303624351E-2</v>
      </c>
      <c r="I59" s="4">
        <f t="shared" si="4"/>
        <v>-9.994919930362435E-2</v>
      </c>
    </row>
    <row r="60" spans="1:9" x14ac:dyDescent="0.7">
      <c r="A60" s="1">
        <v>44835</v>
      </c>
      <c r="B60">
        <v>0.23</v>
      </c>
      <c r="C60" s="3">
        <f t="shared" si="0"/>
        <v>2.3E-3</v>
      </c>
      <c r="D60">
        <v>123.84891500000001</v>
      </c>
      <c r="E60" s="3">
        <f t="shared" si="1"/>
        <v>0.18614194440067081</v>
      </c>
      <c r="F60" s="3">
        <f t="shared" si="2"/>
        <v>0.18384194440067081</v>
      </c>
      <c r="G60" s="5">
        <v>3871.98</v>
      </c>
      <c r="H60" s="3">
        <f t="shared" si="3"/>
        <v>7.6834602195741328E-2</v>
      </c>
      <c r="I60" s="4">
        <f t="shared" si="4"/>
        <v>7.4534602195741331E-2</v>
      </c>
    </row>
    <row r="61" spans="1:9" x14ac:dyDescent="0.7">
      <c r="A61" s="1">
        <v>44866</v>
      </c>
      <c r="B61">
        <v>0.28999999999999998</v>
      </c>
      <c r="C61" s="3">
        <f t="shared" si="0"/>
        <v>2.8999999999999998E-3</v>
      </c>
      <c r="D61">
        <v>137.16679400000001</v>
      </c>
      <c r="E61" s="3">
        <f t="shared" si="1"/>
        <v>0.10213526446014373</v>
      </c>
      <c r="F61" s="3">
        <f t="shared" si="2"/>
        <v>9.9235264460143732E-2</v>
      </c>
      <c r="G61" s="5">
        <v>4080.11</v>
      </c>
      <c r="H61" s="3">
        <f t="shared" si="3"/>
        <v>5.2357944725214406E-2</v>
      </c>
      <c r="I61" s="4">
        <f t="shared" si="4"/>
        <v>4.9457944725214406E-2</v>
      </c>
    </row>
    <row r="62" spans="1:9" x14ac:dyDescent="0.7">
      <c r="A62" s="1">
        <v>44896</v>
      </c>
      <c r="B62">
        <v>0.33</v>
      </c>
      <c r="C62" s="3">
        <f t="shared" si="0"/>
        <v>3.3E-3</v>
      </c>
      <c r="D62">
        <v>133.11672999999999</v>
      </c>
      <c r="E62" s="3">
        <f t="shared" si="1"/>
        <v>-2.9971247291334806E-2</v>
      </c>
      <c r="F62" s="3">
        <f t="shared" si="2"/>
        <v>-3.3271247291334807E-2</v>
      </c>
      <c r="G62" s="5">
        <v>3839.5</v>
      </c>
      <c r="H62" s="3">
        <f t="shared" si="3"/>
        <v>-6.0781799048487496E-2</v>
      </c>
      <c r="I62" s="4">
        <f t="shared" si="4"/>
        <v>-6.4081799048487501E-2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/>
  </sheetViews>
  <sheetFormatPr defaultRowHeight="23.25" x14ac:dyDescent="0.7"/>
  <cols>
    <col min="1" max="1" width="17.08203125" bestFit="1" customWidth="1"/>
    <col min="2" max="2" width="11.75" bestFit="1" customWidth="1"/>
    <col min="3" max="3" width="13.1640625" bestFit="1" customWidth="1"/>
    <col min="4" max="5" width="11.75" bestFit="1" customWidth="1"/>
    <col min="6" max="6" width="12.33203125" bestFit="1" customWidth="1"/>
    <col min="7" max="7" width="11.75" bestFit="1" customWidth="1"/>
    <col min="8" max="8" width="12.33203125" bestFit="1" customWidth="1"/>
    <col min="9" max="9" width="11.75" bestFit="1" customWidth="1"/>
  </cols>
  <sheetData>
    <row r="1" spans="1:9" x14ac:dyDescent="0.7">
      <c r="A1" t="s">
        <v>4</v>
      </c>
    </row>
    <row r="2" spans="1:9" ht="23.65" thickBot="1" x14ac:dyDescent="0.75"/>
    <row r="3" spans="1:9" x14ac:dyDescent="0.7">
      <c r="A3" s="9" t="s">
        <v>5</v>
      </c>
      <c r="B3" s="9"/>
    </row>
    <row r="4" spans="1:9" x14ac:dyDescent="0.7">
      <c r="A4" s="6" t="s">
        <v>6</v>
      </c>
      <c r="B4" s="6">
        <v>0.77277411627550685</v>
      </c>
    </row>
    <row r="5" spans="1:9" x14ac:dyDescent="0.7">
      <c r="A5" s="6" t="s">
        <v>7</v>
      </c>
      <c r="B5" s="6">
        <v>0.59717983478539061</v>
      </c>
    </row>
    <row r="6" spans="1:9" x14ac:dyDescent="0.7">
      <c r="A6" s="6" t="s">
        <v>8</v>
      </c>
      <c r="B6" s="6">
        <v>0.59023465952306975</v>
      </c>
    </row>
    <row r="7" spans="1:9" x14ac:dyDescent="0.7">
      <c r="A7" s="6" t="s">
        <v>9</v>
      </c>
      <c r="B7" s="6">
        <v>5.1373192750458985E-2</v>
      </c>
    </row>
    <row r="8" spans="1:9" ht="23.65" thickBot="1" x14ac:dyDescent="0.75">
      <c r="A8" s="7" t="s">
        <v>10</v>
      </c>
      <c r="B8" s="7">
        <v>60</v>
      </c>
    </row>
    <row r="10" spans="1:9" ht="23.65" thickBot="1" x14ac:dyDescent="0.75">
      <c r="A10" t="s">
        <v>11</v>
      </c>
    </row>
    <row r="11" spans="1:9" x14ac:dyDescent="0.7">
      <c r="A11" s="8"/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</row>
    <row r="12" spans="1:9" x14ac:dyDescent="0.7">
      <c r="A12" s="6" t="s">
        <v>12</v>
      </c>
      <c r="B12" s="6">
        <v>1</v>
      </c>
      <c r="C12" s="6">
        <v>0.22693163333526592</v>
      </c>
      <c r="D12" s="6">
        <v>0.22693163333526592</v>
      </c>
      <c r="E12" s="6">
        <v>85.984847355145433</v>
      </c>
      <c r="F12" s="6">
        <v>4.7181268872237789E-13</v>
      </c>
    </row>
    <row r="13" spans="1:9" x14ac:dyDescent="0.7">
      <c r="A13" s="6" t="s">
        <v>13</v>
      </c>
      <c r="B13" s="6">
        <v>58</v>
      </c>
      <c r="C13" s="6">
        <v>0.15307388613579706</v>
      </c>
      <c r="D13" s="6">
        <v>2.6392049333758116E-3</v>
      </c>
      <c r="E13" s="6"/>
      <c r="F13" s="6"/>
    </row>
    <row r="14" spans="1:9" ht="23.65" thickBot="1" x14ac:dyDescent="0.75">
      <c r="A14" s="7" t="s">
        <v>14</v>
      </c>
      <c r="B14" s="7">
        <v>59</v>
      </c>
      <c r="C14" s="7">
        <v>0.38000551947106298</v>
      </c>
      <c r="D14" s="7"/>
      <c r="E14" s="7"/>
      <c r="F14" s="7"/>
    </row>
    <row r="15" spans="1:9" ht="23.65" thickBot="1" x14ac:dyDescent="0.75"/>
    <row r="16" spans="1:9" x14ac:dyDescent="0.7">
      <c r="A16" s="8"/>
      <c r="B16" s="8" t="s">
        <v>21</v>
      </c>
      <c r="C16" s="8" t="s">
        <v>9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8" t="s">
        <v>27</v>
      </c>
    </row>
    <row r="17" spans="1:9" x14ac:dyDescent="0.7">
      <c r="A17" s="6" t="s">
        <v>15</v>
      </c>
      <c r="B17" s="6">
        <v>-5.5818409738630538E-4</v>
      </c>
      <c r="C17" s="6">
        <v>6.661419624869055E-3</v>
      </c>
      <c r="D17" s="6">
        <v>-8.3793564858523337E-2</v>
      </c>
      <c r="E17" s="6">
        <v>0.93350911068455633</v>
      </c>
      <c r="F17" s="6">
        <v>-1.3892464229714886E-2</v>
      </c>
      <c r="G17" s="6">
        <v>1.2776096034942275E-2</v>
      </c>
      <c r="H17" s="6">
        <v>-1.3892464229714886E-2</v>
      </c>
      <c r="I17" s="6">
        <v>1.2776096034942275E-2</v>
      </c>
    </row>
    <row r="18" spans="1:9" ht="23.65" thickBot="1" x14ac:dyDescent="0.75">
      <c r="A18" s="7" t="s">
        <v>28</v>
      </c>
      <c r="B18" s="7">
        <v>1.1411045591546078</v>
      </c>
      <c r="C18" s="7">
        <v>0.12305931073439542</v>
      </c>
      <c r="D18" s="7">
        <v>9.2728014836480455</v>
      </c>
      <c r="E18" s="7">
        <v>4.718126887223796E-13</v>
      </c>
      <c r="F18" s="7">
        <v>0.89477458527070708</v>
      </c>
      <c r="G18" s="7">
        <v>1.3874345330385085</v>
      </c>
      <c r="H18" s="7">
        <v>0.89477458527070708</v>
      </c>
      <c r="I18" s="7">
        <v>1.3874345330385085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2020-08-10T20:14:45Z</dcterms:created>
  <dcterms:modified xsi:type="dcterms:W3CDTF">2023-02-01T21:18:56Z</dcterms:modified>
</cp:coreProperties>
</file>